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<sst xmlns="http://schemas.openxmlformats.org/spreadsheetml/2006/main" count="183" uniqueCount="39">
  <si>
    <t>Income Statement</t>
  </si>
  <si>
    <t>Income Projections</t>
  </si>
  <si>
    <t>January</t>
  </si>
  <si>
    <t>February</t>
  </si>
  <si>
    <t>March</t>
  </si>
  <si>
    <t>April</t>
  </si>
  <si>
    <t>Cost of Goods Sold</t>
  </si>
  <si>
    <t>Gross Profit</t>
  </si>
  <si>
    <t>Salary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</si>
  <si>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</si>
  <si>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</si>
  <si>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</si>
  <si>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</si>
  <si>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</si>
  <si>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</si>
  <si>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</si>
  <si>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</si>
  <si>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</si>
  <si>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</si>
  <si>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</si>
  <si>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</si>
  <si>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</si>
  <si>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Total Expenses</t>
  </si>
  <si>
    <t>Net Income</t>
  </si>
  <si>
    <t>Total Sales</t>
  </si>
  <si>
    <t>SALES</t>
  </si>
  <si>
    <t>Sales</t>
  </si>
  <si>
    <t>Other Revenue</t>
  </si>
  <si>
    <t>May</t>
  </si>
  <si>
    <t>June</t>
  </si>
  <si>
    <t>Jan-June</t>
  </si>
  <si>
    <t>Inside Slider &amp; Catering</t>
  </si>
  <si>
    <t>Fuel</t>
  </si>
  <si>
    <t>Web Site</t>
  </si>
  <si>
    <t>2% increase</t>
  </si>
  <si>
    <t>4% increase</t>
  </si>
  <si>
    <t>6% increase</t>
  </si>
  <si>
    <t>8% increase</t>
  </si>
  <si>
    <t>10% increase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</si>
</sst>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31</v>
      </c>
      <c r="B1" s="1"/>
    </row>
    <row r="2" spans="1:2" ht="15">
      <c r="A2" s="1" t="s">
        <v>0</v>
      </c>
      <c r="B2" s="1"/>
    </row>
    <row r="3" spans="1:2" ht="15">
      <c r="A3" s="1" t="s">
        <v>1</v>
      </c>
      <c r="B3" s="1"/>
    </row>
    <row r="4" spans="1:2" ht="15">
      <c r="A4" s="1"/>
      <c r="B4" s="1"/>
    </row>
    <row r="5" spans="1:28" ht="15">
      <c r="A5" s="1"/>
      <c r="B5" s="1" t="s">
        <v>2</v>
      </c>
      <c r="D5" s="1"/>
      <c r="E5" s="1" t="s">
        <v>3</v>
      </c>
      <c r="G5" s="1"/>
      <c r="H5" s="1" t="s">
        <v>4</v>
      </c>
      <c r="J5" s="1"/>
      <c r="K5" s="1" t="s">
        <v>5</v>
      </c>
      <c r="M5" s="1"/>
      <c r="N5" s="1" t="s">
        <v>28</v>
      </c>
      <c r="P5" s="1"/>
      <c r="Q5" s="1" t="s">
        <v>29</v>
      </c>
      <c r="S5" s="1"/>
      <c r="T5" s="1" t="s">
        <v>30</v>
      </c>
      <c r="V5" s="1"/>
      <c r="W5" s="1"/>
      <c r="AA5" s="1"/>
      <c r="AB5" s="1"/>
    </row>
    <row r="6" spans="1:29" ht="15">
      <c r="A6" s="1" t="s">
        <v>25</v>
      </c>
      <c r="B6" s="1"/>
      <c r="D6" s="1" t="s">
        <v>25</v>
      </c>
      <c r="E6" s="1" t="s">
        <v>34</v>
      </c>
      <c r="G6" s="1" t="s">
        <v>25</v>
      </c>
      <c r="H6" s="1" t="s">
        <v>35</v>
      </c>
      <c r="J6" s="1" t="s">
        <v>25</v>
      </c>
      <c r="K6" s="1" t="s">
        <v>36</v>
      </c>
      <c r="M6" s="1" t="s">
        <v>25</v>
      </c>
      <c r="N6" s="1" t="s">
        <v>37</v>
      </c>
      <c r="P6" s="1" t="s">
        <v>25</v>
      </c>
      <c r="Q6" s="1" t="s">
        <v>38</v>
      </c>
      <c r="S6" s="1" t="s">
        <v>25</v>
      </c>
      <c r="T6" s="1"/>
      <c r="V6" s="1"/>
      <c r="X6" s="1"/>
      <c r="Z6" s="1"/>
      <c r="AA6" s="1"/>
      <c r="AC6" s="1"/>
    </row>
    <row r="7" spans="1:29" ht="15">
      <c r="A7" s="1" t="s">
        <v>26</v>
      </c>
      <c r="B7" s="2">
        <v>30935</v>
      </c>
      <c r="D7" s="1" t="s">
        <v>26</v>
      </c>
      <c r="E7" s="2">
        <f>B7+(B7)*0.02</f>
        <v>31553.7</v>
      </c>
      <c r="G7" s="1" t="s">
        <v>26</v>
      </c>
      <c r="H7" s="2">
        <f>E7+(E7)*0.04</f>
        <v>32815.848</v>
      </c>
      <c r="J7" s="1" t="s">
        <v>26</v>
      </c>
      <c r="K7" s="2">
        <f>H7+(H7)*0.06</f>
        <v>34784.798879999995</v>
      </c>
      <c r="M7" s="1" t="s">
        <v>26</v>
      </c>
      <c r="N7" s="2">
        <f>K7+(K7)*0.08</f>
        <v>37567.582790399996</v>
      </c>
      <c r="P7" s="1" t="s">
        <v>26</v>
      </c>
      <c r="Q7" s="2">
        <f>N7+(N7)*0.1</f>
        <v>41324.34106943999</v>
      </c>
      <c r="S7" s="1" t="s">
        <v>26</v>
      </c>
      <c r="T7" s="2">
        <f>B7+E7+H7+K7+N7+Q7</f>
        <v>208981.27073984</v>
      </c>
      <c r="V7" s="1"/>
      <c r="W7" s="2"/>
      <c r="X7" s="4"/>
      <c r="Z7" s="4"/>
      <c r="AA7" s="1"/>
      <c r="AB7" s="2"/>
      <c r="AC7" s="4"/>
    </row>
    <row r="8" spans="1:29" ht="15">
      <c r="A8" s="1" t="s">
        <v>27</v>
      </c>
      <c r="B8" s="2">
        <v>2884.23</v>
      </c>
      <c r="D8" s="1" t="s">
        <v>27</v>
      </c>
      <c r="E8" s="2">
        <f>B8</f>
        <v>2884.23</v>
      </c>
      <c r="G8" s="1" t="s">
        <v>27</v>
      </c>
      <c r="H8" s="2">
        <f>B8</f>
        <v>2884.23</v>
      </c>
      <c r="J8" s="1" t="s">
        <v>27</v>
      </c>
      <c r="K8" s="2">
        <f>B8</f>
        <v>2884.23</v>
      </c>
      <c r="M8" s="1" t="s">
        <v>27</v>
      </c>
      <c r="N8" s="2">
        <f>B8</f>
        <v>2884.23</v>
      </c>
      <c r="P8" s="1" t="s">
        <v>27</v>
      </c>
      <c r="Q8" s="2">
        <f>B8</f>
        <v>2884.23</v>
      </c>
      <c r="S8" s="1" t="s">
        <v>27</v>
      </c>
      <c r="T8" s="2">
        <f>B8+E8+K8+N8+Q8+H8</f>
        <v>17305.38</v>
      </c>
      <c r="V8" s="1"/>
      <c r="W8" s="2"/>
      <c r="X8" s="4"/>
      <c r="Z8" s="4"/>
      <c r="AA8" s="1"/>
      <c r="AB8" s="2"/>
      <c r="AC8" s="4"/>
    </row>
    <row r="9" spans="1:29" ht="15">
      <c r="A9" s="1"/>
      <c r="B9" s="2">
        <v>0</v>
      </c>
      <c r="D9" s="1"/>
      <c r="E9" s="2">
        <v>0</v>
      </c>
      <c r="G9" s="1"/>
      <c r="H9" s="2">
        <v>0</v>
      </c>
      <c r="J9" s="1"/>
      <c r="K9" s="2">
        <v>0</v>
      </c>
      <c r="M9" s="1"/>
      <c r="N9" s="2">
        <v>0</v>
      </c>
      <c r="P9" s="1"/>
      <c r="Q9" s="2">
        <v>0</v>
      </c>
      <c r="S9" s="1"/>
      <c r="T9" s="2">
        <f>B9+E9+H9+K9+N9+Q9</f>
        <v>0</v>
      </c>
      <c r="V9" s="1"/>
      <c r="W9" s="2"/>
      <c r="X9" s="4"/>
      <c r="Z9" s="4"/>
      <c r="AA9" s="1"/>
      <c r="AB9" s="2"/>
      <c r="AC9" s="4"/>
    </row>
    <row r="10" spans="1:29" ht="15">
      <c r="A10" s="1" t="s">
        <v>24</v>
      </c>
      <c r="B10" s="2">
        <f>SUM(B7:B9)</f>
        <v>33819.23</v>
      </c>
      <c r="D10" s="1" t="s">
        <v>24</v>
      </c>
      <c r="E10" s="2">
        <f>SUM(E7:E9)+(E7+E8)*0.05</f>
        <v>36159.8265</v>
      </c>
      <c r="G10" s="1" t="s">
        <v>24</v>
      </c>
      <c r="H10" s="2">
        <f>SUM(H7:H9)</f>
        <v>35700.078</v>
      </c>
      <c r="J10" s="1" t="s">
        <v>24</v>
      </c>
      <c r="K10" s="2">
        <f>SUM(K7:K9)</f>
        <v>37669.02888</v>
      </c>
      <c r="M10" s="1" t="s">
        <v>24</v>
      </c>
      <c r="N10" s="2">
        <f>SUM(N7:N9)</f>
        <v>40451.8127904</v>
      </c>
      <c r="P10" s="1" t="s">
        <v>24</v>
      </c>
      <c r="Q10" s="2">
        <f>SUM(Q7:Q9)</f>
        <v>44208.57106944</v>
      </c>
      <c r="S10" s="1" t="s">
        <v>24</v>
      </c>
      <c r="T10" s="2">
        <f>SUM(T7:T9)</f>
        <v>226286.65073984</v>
      </c>
      <c r="V10" s="1"/>
      <c r="W10" s="2"/>
      <c r="X10" s="4"/>
      <c r="Z10" s="4"/>
      <c r="AA10" s="1"/>
      <c r="AB10" s="2"/>
      <c r="AC10" s="4"/>
    </row>
    <row r="11" spans="1:29" ht="15">
      <c r="A11" s="1" t="s">
        <v>6</v>
      </c>
      <c r="B11" s="2">
        <f>B10*0.35</f>
        <v>11836.7305</v>
      </c>
      <c r="D11" s="1" t="s">
        <v>6</v>
      </c>
      <c r="E11" s="2">
        <f>E10*0.35</f>
        <v>12655.939275</v>
      </c>
      <c r="G11" s="1" t="s">
        <v>6</v>
      </c>
      <c r="H11" s="2">
        <f>H10*0.35</f>
        <v>12495.0273</v>
      </c>
      <c r="J11" s="1" t="s">
        <v>6</v>
      </c>
      <c r="K11" s="2">
        <f>K10*0.35</f>
        <v>13184.160107999998</v>
      </c>
      <c r="M11" s="1" t="s">
        <v>6</v>
      </c>
      <c r="N11" s="2">
        <f>N10*0.35</f>
        <v>14158.13447664</v>
      </c>
      <c r="P11" s="1" t="s">
        <v>6</v>
      </c>
      <c r="Q11" s="2">
        <f>Q10*0.35</f>
        <v>15472.999874303998</v>
      </c>
      <c r="S11" s="1" t="s">
        <v>6</v>
      </c>
      <c r="T11" s="2">
        <f>T10*0.35</f>
        <v>79200.327758944</v>
      </c>
      <c r="V11" s="1"/>
      <c r="W11" s="2"/>
      <c r="X11" s="4"/>
      <c r="Z11" s="4"/>
      <c r="AA11" s="1"/>
      <c r="AB11" s="2"/>
      <c r="AC11" s="4"/>
    </row>
    <row r="12" spans="1:29" ht="15">
      <c r="A12" s="1" t="s">
        <v>7</v>
      </c>
      <c r="B12" s="2">
        <f>B10-B11</f>
        <v>21982.499500000005</v>
      </c>
      <c r="D12" s="1" t="s">
        <v>7</v>
      </c>
      <c r="E12" s="2">
        <f>E10-E11</f>
        <v>23503.887225000002</v>
      </c>
      <c r="G12" s="1" t="s">
        <v>7</v>
      </c>
      <c r="H12" s="2">
        <f>H10-H11</f>
        <v>23205.0507</v>
      </c>
      <c r="J12" s="1" t="s">
        <v>7</v>
      </c>
      <c r="K12" s="2">
        <f>K10-K11</f>
        <v>24484.868772</v>
      </c>
      <c r="M12" s="1" t="s">
        <v>7</v>
      </c>
      <c r="N12" s="2">
        <f>N10-N11</f>
        <v>26293.67831376</v>
      </c>
      <c r="P12" s="1" t="s">
        <v>7</v>
      </c>
      <c r="Q12" s="2">
        <f>Q10-Q11</f>
        <v>28735.571195136</v>
      </c>
      <c r="S12" s="1" t="s">
        <v>7</v>
      </c>
      <c r="T12" s="2">
        <f>T10-T11</f>
        <v>147086.322980896</v>
      </c>
      <c r="V12" s="1"/>
      <c r="W12" s="2"/>
      <c r="X12" s="4"/>
      <c r="Z12" s="4"/>
      <c r="AA12" s="1"/>
      <c r="AB12" s="2"/>
      <c r="AC12" s="4"/>
    </row>
    <row r="13" spans="1:29" ht="15">
      <c r="A13" s="1" t="s">
        <v>8</v>
      </c>
      <c r="B13" s="2">
        <v>11783</v>
      </c>
      <c r="D13" s="1" t="s">
        <v>8</v>
      </c>
      <c r="E13" s="2">
        <f aca="true" t="shared" si="0" ref="E13:E26">B13</f>
        <v>11783</v>
      </c>
      <c r="G13" s="1" t="s">
        <v>8</v>
      </c>
      <c r="H13" s="2">
        <f aca="true" t="shared" si="1" ref="H13:H26">B13</f>
        <v>11783</v>
      </c>
      <c r="J13" s="1" t="s">
        <v>8</v>
      </c>
      <c r="K13" s="2">
        <f aca="true" t="shared" si="2" ref="K13:K26">B13</f>
        <v>11783</v>
      </c>
      <c r="M13" s="1" t="s">
        <v>8</v>
      </c>
      <c r="N13" s="2">
        <f>B13</f>
        <v>11783</v>
      </c>
      <c r="P13" s="1" t="s">
        <v>8</v>
      </c>
      <c r="Q13" s="2">
        <f aca="true" t="shared" si="3" ref="Q13:Q26">B13</f>
        <v>11783</v>
      </c>
      <c r="S13" s="1" t="s">
        <v>8</v>
      </c>
      <c r="T13" s="2">
        <f>B13+E13+H13+K13+N13+Q13</f>
        <v>70698</v>
      </c>
      <c r="V13" s="1"/>
      <c r="W13" s="2"/>
      <c r="X13" s="2"/>
      <c r="Z13" s="2"/>
      <c r="AA13" s="1"/>
      <c r="AB13" s="2"/>
      <c r="AC13" s="2"/>
    </row>
    <row r="14" spans="1:29" ht="15">
      <c r="A14" s="1" t="s">
        <v>33</v>
      </c>
      <c r="B14" s="2">
        <v>20</v>
      </c>
      <c r="D14" s="1" t="s">
        <v>33</v>
      </c>
      <c r="E14" s="2">
        <f t="shared" si="0"/>
        <v>20</v>
      </c>
      <c r="G14" s="1" t="s">
        <v>33</v>
      </c>
      <c r="H14" s="2">
        <f t="shared" si="1"/>
        <v>20</v>
      </c>
      <c r="J14" s="1" t="s">
        <v>33</v>
      </c>
      <c r="K14" s="2">
        <f t="shared" si="2"/>
        <v>20</v>
      </c>
      <c r="M14" s="1" t="s">
        <v>33</v>
      </c>
      <c r="N14" s="2">
        <f>B14</f>
        <v>20</v>
      </c>
      <c r="O14" s="3"/>
      <c r="P14" s="1" t="s">
        <v>33</v>
      </c>
      <c r="Q14" s="2">
        <f t="shared" si="3"/>
        <v>20</v>
      </c>
      <c r="S14" s="1" t="s">
        <v>33</v>
      </c>
      <c r="T14" s="2">
        <f>B14+E14+H14+K14+N14+Q14</f>
        <v>120</v>
      </c>
      <c r="V14" s="1"/>
      <c r="W14" s="2"/>
      <c r="X14" s="2"/>
      <c r="Z14" s="2"/>
      <c r="AA14" s="1"/>
      <c r="AB14" s="2"/>
      <c r="AC14" s="2"/>
    </row>
    <row r="15" spans="1:29" ht="15">
      <c r="A15" s="1" t="s">
        <v>9</v>
      </c>
      <c r="B15" s="2">
        <v>1000</v>
      </c>
      <c r="D15" s="1" t="s">
        <v>9</v>
      </c>
      <c r="E15" s="2">
        <f t="shared" si="0"/>
        <v>1000</v>
      </c>
      <c r="G15" s="1" t="s">
        <v>9</v>
      </c>
      <c r="H15" s="2">
        <f t="shared" si="1"/>
        <v>1000</v>
      </c>
      <c r="J15" s="1" t="s">
        <v>9</v>
      </c>
      <c r="K15" s="2">
        <f t="shared" si="2"/>
        <v>1000</v>
      </c>
      <c r="M15" s="1" t="s">
        <v>9</v>
      </c>
      <c r="N15" s="2">
        <f aca="true" t="shared" si="4" ref="N15:N26">B15</f>
        <v>1000</v>
      </c>
      <c r="P15" s="1" t="s">
        <v>9</v>
      </c>
      <c r="Q15" s="2">
        <f t="shared" si="3"/>
        <v>1000</v>
      </c>
      <c r="S15" s="1" t="s">
        <v>9</v>
      </c>
      <c r="T15" s="2">
        <f>B15+E15+H15+K15+N15+Q15</f>
        <v>6000</v>
      </c>
      <c r="V15" s="1"/>
      <c r="W15" s="2"/>
      <c r="X15" s="2"/>
      <c r="Z15" s="2"/>
      <c r="AA15" s="1"/>
      <c r="AB15" s="2"/>
      <c r="AC15" s="2"/>
    </row>
    <row r="16" spans="1:29" ht="15">
      <c r="A16" s="1" t="s">
        <v>10</v>
      </c>
      <c r="B16" s="2">
        <v>0</v>
      </c>
      <c r="D16" s="1" t="s">
        <v>10</v>
      </c>
      <c r="E16" s="2">
        <f t="shared" si="0"/>
        <v>0</v>
      </c>
      <c r="G16" s="1" t="s">
        <v>10</v>
      </c>
      <c r="H16" s="2">
        <f t="shared" si="1"/>
        <v>0</v>
      </c>
      <c r="J16" s="1" t="s">
        <v>10</v>
      </c>
      <c r="K16" s="2">
        <f t="shared" si="2"/>
        <v>0</v>
      </c>
      <c r="M16" s="1" t="s">
        <v>10</v>
      </c>
      <c r="N16" s="2">
        <f t="shared" si="4"/>
        <v>0</v>
      </c>
      <c r="P16" s="1" t="s">
        <v>10</v>
      </c>
      <c r="Q16" s="2">
        <f t="shared" si="3"/>
        <v>0</v>
      </c>
      <c r="S16" s="1" t="s">
        <v>10</v>
      </c>
      <c r="T16" s="2">
        <f>B16+E16+H16+K16+N16+Q16</f>
        <v>0</v>
      </c>
      <c r="V16" s="1"/>
      <c r="W16" s="2"/>
      <c r="X16" s="2"/>
      <c r="Z16" s="2"/>
      <c r="AA16" s="1"/>
      <c r="AB16" s="2"/>
      <c r="AC16" s="2"/>
    </row>
    <row r="17" spans="1:29" ht="15">
      <c r="A17" s="1" t="s">
        <v>11</v>
      </c>
      <c r="B17" s="2">
        <v>0</v>
      </c>
      <c r="D17" s="1" t="s">
        <v>11</v>
      </c>
      <c r="E17" s="2">
        <f t="shared" si="0"/>
        <v>0</v>
      </c>
      <c r="G17" s="1" t="s">
        <v>11</v>
      </c>
      <c r="H17" s="2">
        <f t="shared" si="1"/>
        <v>0</v>
      </c>
      <c r="J17" s="1" t="s">
        <v>11</v>
      </c>
      <c r="K17" s="2">
        <f t="shared" si="2"/>
        <v>0</v>
      </c>
      <c r="M17" s="1" t="s">
        <v>11</v>
      </c>
      <c r="N17" s="2">
        <f t="shared" si="4"/>
        <v>0</v>
      </c>
      <c r="P17" s="1" t="s">
        <v>11</v>
      </c>
      <c r="Q17" s="2">
        <f t="shared" si="3"/>
        <v>0</v>
      </c>
      <c r="S17" s="1" t="s">
        <v>11</v>
      </c>
      <c r="T17" s="2">
        <f>B17+E17+H17+I17+K17+N17+Q17</f>
        <v>0</v>
      </c>
      <c r="V17" s="1"/>
      <c r="W17" s="2"/>
      <c r="X17" s="2"/>
      <c r="Z17" s="2"/>
      <c r="AA17" s="1"/>
      <c r="AB17" s="2"/>
      <c r="AC17" s="2"/>
    </row>
    <row r="18" spans="1:29" ht="15">
      <c r="A18" s="1" t="s">
        <v>12</v>
      </c>
      <c r="B18" s="2">
        <v>100</v>
      </c>
      <c r="D18" s="1" t="s">
        <v>12</v>
      </c>
      <c r="E18" s="2">
        <f t="shared" si="0"/>
        <v>100</v>
      </c>
      <c r="G18" s="1" t="s">
        <v>12</v>
      </c>
      <c r="H18" s="2">
        <f t="shared" si="1"/>
        <v>100</v>
      </c>
      <c r="J18" s="1" t="s">
        <v>12</v>
      </c>
      <c r="K18" s="2">
        <f t="shared" si="2"/>
        <v>100</v>
      </c>
      <c r="M18" s="1" t="s">
        <v>12</v>
      </c>
      <c r="N18" s="2">
        <f t="shared" si="4"/>
        <v>100</v>
      </c>
      <c r="P18" s="1" t="s">
        <v>12</v>
      </c>
      <c r="Q18" s="2">
        <f t="shared" si="3"/>
        <v>100</v>
      </c>
      <c r="S18" s="1" t="s">
        <v>12</v>
      </c>
      <c r="T18" s="2">
        <f>B18+E18+H18+K18+N18+Q18</f>
        <v>600</v>
      </c>
      <c r="V18" s="1"/>
      <c r="W18" s="2"/>
      <c r="X18" s="2"/>
      <c r="Z18" s="2"/>
      <c r="AA18" s="1"/>
      <c r="AB18" s="2"/>
      <c r="AC18" s="2"/>
    </row>
    <row r="19" spans="1:29" ht="15">
      <c r="A19" s="1" t="s">
        <v>13</v>
      </c>
      <c r="B19" s="2">
        <v>100</v>
      </c>
      <c r="D19" s="1" t="s">
        <v>13</v>
      </c>
      <c r="E19" s="2">
        <f t="shared" si="0"/>
        <v>100</v>
      </c>
      <c r="G19" s="1" t="s">
        <v>13</v>
      </c>
      <c r="H19" s="2">
        <f t="shared" si="1"/>
        <v>100</v>
      </c>
      <c r="J19" s="1" t="s">
        <v>13</v>
      </c>
      <c r="K19" s="2">
        <f t="shared" si="2"/>
        <v>100</v>
      </c>
      <c r="M19" s="1" t="s">
        <v>13</v>
      </c>
      <c r="N19" s="2">
        <f t="shared" si="4"/>
        <v>100</v>
      </c>
      <c r="P19" s="1" t="s">
        <v>13</v>
      </c>
      <c r="Q19" s="2">
        <f t="shared" si="3"/>
        <v>100</v>
      </c>
      <c r="S19" s="1" t="s">
        <v>13</v>
      </c>
      <c r="T19" s="2">
        <f>B19+E19+H19+K19+N19+Q19</f>
        <v>600</v>
      </c>
      <c r="V19" s="1"/>
      <c r="W19" s="2"/>
      <c r="X19" s="2"/>
      <c r="Z19" s="2"/>
      <c r="AA19" s="1"/>
      <c r="AB19" s="2"/>
      <c r="AC19" s="2"/>
    </row>
    <row r="20" spans="1:29" ht="15">
      <c r="A20" s="1" t="s">
        <v>14</v>
      </c>
      <c r="B20" s="2">
        <v>762</v>
      </c>
      <c r="D20" s="1" t="s">
        <v>14</v>
      </c>
      <c r="E20" s="2">
        <f t="shared" si="0"/>
        <v>762</v>
      </c>
      <c r="G20" s="1" t="s">
        <v>14</v>
      </c>
      <c r="H20" s="2">
        <f t="shared" si="1"/>
        <v>762</v>
      </c>
      <c r="J20" s="1" t="s">
        <v>14</v>
      </c>
      <c r="K20" s="2">
        <f t="shared" si="2"/>
        <v>762</v>
      </c>
      <c r="M20" s="1" t="s">
        <v>14</v>
      </c>
      <c r="N20" s="2">
        <f t="shared" si="4"/>
        <v>762</v>
      </c>
      <c r="P20" s="1" t="s">
        <v>14</v>
      </c>
      <c r="Q20" s="2">
        <f t="shared" si="3"/>
        <v>762</v>
      </c>
      <c r="S20" s="1" t="s">
        <v>14</v>
      </c>
      <c r="T20" s="2">
        <f>B20+E20+K20+N20+Q20+H20</f>
        <v>4572</v>
      </c>
      <c r="V20" s="1"/>
      <c r="W20" s="2"/>
      <c r="X20" s="2"/>
      <c r="Z20" s="2"/>
      <c r="AA20" s="1"/>
      <c r="AB20" s="2"/>
      <c r="AC20" s="2"/>
    </row>
    <row r="21" spans="1:29" ht="15">
      <c r="A21" s="1" t="s">
        <v>15</v>
      </c>
      <c r="B21" s="2">
        <v>300</v>
      </c>
      <c r="D21" s="1" t="s">
        <v>15</v>
      </c>
      <c r="E21" s="2">
        <f t="shared" si="0"/>
        <v>300</v>
      </c>
      <c r="G21" s="1" t="s">
        <v>15</v>
      </c>
      <c r="H21" s="2">
        <f t="shared" si="1"/>
        <v>300</v>
      </c>
      <c r="J21" s="1" t="s">
        <v>15</v>
      </c>
      <c r="K21" s="2">
        <f t="shared" si="2"/>
        <v>300</v>
      </c>
      <c r="M21" s="1" t="s">
        <v>15</v>
      </c>
      <c r="N21" s="2">
        <f t="shared" si="4"/>
        <v>300</v>
      </c>
      <c r="P21" s="1" t="s">
        <v>15</v>
      </c>
      <c r="Q21" s="2">
        <f t="shared" si="3"/>
        <v>300</v>
      </c>
      <c r="S21" s="1" t="s">
        <v>15</v>
      </c>
      <c r="T21" s="2">
        <f>B21+E21+H21+K21+Q21+N21</f>
        <v>1800</v>
      </c>
      <c r="V21" s="1"/>
      <c r="W21" s="2"/>
      <c r="X21" s="2"/>
      <c r="Z21" s="2"/>
      <c r="AA21" s="1"/>
      <c r="AB21" s="2"/>
      <c r="AC21" s="2"/>
    </row>
    <row r="22" spans="1:29" ht="15">
      <c r="A22" s="1" t="s">
        <v>16</v>
      </c>
      <c r="B22" s="2">
        <v>100</v>
      </c>
      <c r="D22" s="1" t="s">
        <v>16</v>
      </c>
      <c r="E22" s="2">
        <f t="shared" si="0"/>
        <v>100</v>
      </c>
      <c r="G22" s="1" t="s">
        <v>16</v>
      </c>
      <c r="H22" s="2">
        <f t="shared" si="1"/>
        <v>100</v>
      </c>
      <c r="J22" s="1" t="s">
        <v>16</v>
      </c>
      <c r="K22" s="2">
        <f t="shared" si="2"/>
        <v>100</v>
      </c>
      <c r="M22" s="1" t="s">
        <v>16</v>
      </c>
      <c r="N22" s="2">
        <f t="shared" si="4"/>
        <v>100</v>
      </c>
      <c r="P22" s="1" t="s">
        <v>16</v>
      </c>
      <c r="Q22" s="2">
        <f t="shared" si="3"/>
        <v>100</v>
      </c>
      <c r="S22" s="1" t="s">
        <v>16</v>
      </c>
      <c r="T22" s="2">
        <f aca="true" t="shared" si="5" ref="T22:T29">B22+E22+H22+K22+N22+Q22</f>
        <v>600</v>
      </c>
      <c r="V22" s="1"/>
      <c r="W22" s="2"/>
      <c r="X22" s="2"/>
      <c r="Z22" s="2"/>
      <c r="AA22" s="1"/>
      <c r="AB22" s="2"/>
      <c r="AC22" s="2"/>
    </row>
    <row r="23" spans="1:29" ht="15">
      <c r="A23" s="1" t="s">
        <v>17</v>
      </c>
      <c r="B23" s="2">
        <v>1396</v>
      </c>
      <c r="D23" s="1" t="s">
        <v>17</v>
      </c>
      <c r="E23" s="2">
        <f t="shared" si="0"/>
        <v>1396</v>
      </c>
      <c r="G23" s="1" t="s">
        <v>17</v>
      </c>
      <c r="H23" s="2">
        <f t="shared" si="1"/>
        <v>1396</v>
      </c>
      <c r="J23" s="1" t="s">
        <v>17</v>
      </c>
      <c r="K23" s="2">
        <f t="shared" si="2"/>
        <v>1396</v>
      </c>
      <c r="M23" s="1" t="s">
        <v>17</v>
      </c>
      <c r="N23" s="2">
        <f t="shared" si="4"/>
        <v>1396</v>
      </c>
      <c r="P23" s="1" t="s">
        <v>17</v>
      </c>
      <c r="Q23" s="2">
        <f t="shared" si="3"/>
        <v>1396</v>
      </c>
      <c r="S23" s="1" t="s">
        <v>17</v>
      </c>
      <c r="T23" s="2">
        <f t="shared" si="5"/>
        <v>8376</v>
      </c>
      <c r="V23" s="1"/>
      <c r="W23" s="2"/>
      <c r="X23" s="2"/>
      <c r="Z23" s="2"/>
      <c r="AA23" s="1"/>
      <c r="AB23" s="2"/>
      <c r="AC23" s="2"/>
    </row>
    <row r="24" spans="1:29" ht="15">
      <c r="A24" s="1" t="s">
        <v>18</v>
      </c>
      <c r="B24" s="2">
        <v>0</v>
      </c>
      <c r="D24" s="1" t="s">
        <v>18</v>
      </c>
      <c r="E24" s="2">
        <f t="shared" si="0"/>
        <v>0</v>
      </c>
      <c r="G24" s="1" t="s">
        <v>18</v>
      </c>
      <c r="H24" s="2">
        <f t="shared" si="1"/>
        <v>0</v>
      </c>
      <c r="J24" s="1" t="s">
        <v>18</v>
      </c>
      <c r="K24" s="2">
        <f t="shared" si="2"/>
        <v>0</v>
      </c>
      <c r="M24" s="1" t="s">
        <v>18</v>
      </c>
      <c r="N24" s="2">
        <f t="shared" si="4"/>
        <v>0</v>
      </c>
      <c r="P24" s="1" t="s">
        <v>18</v>
      </c>
      <c r="Q24" s="2">
        <f t="shared" si="3"/>
        <v>0</v>
      </c>
      <c r="S24" s="1" t="s">
        <v>18</v>
      </c>
      <c r="T24" s="2">
        <f t="shared" si="5"/>
        <v>0</v>
      </c>
      <c r="V24" s="1"/>
      <c r="W24" s="2"/>
      <c r="X24" s="2"/>
      <c r="Z24" s="2"/>
      <c r="AA24" s="1"/>
      <c r="AB24" s="2"/>
      <c r="AC24" s="2"/>
    </row>
    <row r="25" spans="1:29" ht="15">
      <c r="A25" s="1" t="s">
        <v>19</v>
      </c>
      <c r="B25" s="2">
        <v>100</v>
      </c>
      <c r="D25" s="1" t="s">
        <v>19</v>
      </c>
      <c r="E25" s="2">
        <f t="shared" si="0"/>
        <v>100</v>
      </c>
      <c r="G25" s="1" t="s">
        <v>19</v>
      </c>
      <c r="H25" s="2">
        <f t="shared" si="1"/>
        <v>100</v>
      </c>
      <c r="J25" s="1" t="s">
        <v>19</v>
      </c>
      <c r="K25" s="2">
        <f t="shared" si="2"/>
        <v>100</v>
      </c>
      <c r="M25" s="1" t="s">
        <v>19</v>
      </c>
      <c r="N25" s="2">
        <f t="shared" si="4"/>
        <v>100</v>
      </c>
      <c r="P25" s="1" t="s">
        <v>19</v>
      </c>
      <c r="Q25" s="2">
        <f t="shared" si="3"/>
        <v>100</v>
      </c>
      <c r="S25" s="1" t="s">
        <v>19</v>
      </c>
      <c r="T25" s="2">
        <f t="shared" si="5"/>
        <v>600</v>
      </c>
      <c r="V25" s="1"/>
      <c r="W25" s="2"/>
      <c r="X25" s="2"/>
      <c r="Z25" s="2"/>
      <c r="AA25" s="1"/>
      <c r="AB25" s="2"/>
      <c r="AC25" s="2"/>
    </row>
    <row r="26" spans="1:29" ht="15">
      <c r="A26" s="1" t="s">
        <v>20</v>
      </c>
      <c r="B26" s="2">
        <v>0</v>
      </c>
      <c r="D26" s="1" t="s">
        <v>20</v>
      </c>
      <c r="E26" s="2">
        <f t="shared" si="0"/>
        <v>0</v>
      </c>
      <c r="G26" s="1" t="s">
        <v>20</v>
      </c>
      <c r="H26" s="2">
        <f t="shared" si="1"/>
        <v>0</v>
      </c>
      <c r="J26" s="1" t="s">
        <v>20</v>
      </c>
      <c r="K26" s="2">
        <f t="shared" si="2"/>
        <v>0</v>
      </c>
      <c r="M26" s="1" t="s">
        <v>20</v>
      </c>
      <c r="N26" s="2">
        <f t="shared" si="4"/>
        <v>0</v>
      </c>
      <c r="P26" s="1" t="s">
        <v>20</v>
      </c>
      <c r="Q26" s="2">
        <f t="shared" si="3"/>
        <v>0</v>
      </c>
      <c r="S26" s="1" t="s">
        <v>20</v>
      </c>
      <c r="T26" s="2">
        <f t="shared" si="5"/>
        <v>0</v>
      </c>
      <c r="V26" s="1"/>
      <c r="W26" s="2"/>
      <c r="X26" s="2"/>
      <c r="Z26" s="2"/>
      <c r="AA26" s="1"/>
      <c r="AB26" s="2"/>
      <c r="AC26" s="2"/>
    </row>
    <row r="27" spans="1:29" ht="15">
      <c r="A27" s="1" t="s">
        <v>21</v>
      </c>
      <c r="B27" s="2">
        <v>526.75</v>
      </c>
      <c r="D27" s="1" t="s">
        <v>21</v>
      </c>
      <c r="E27" s="2">
        <v>521.87</v>
      </c>
      <c r="G27" s="1" t="s">
        <v>21</v>
      </c>
      <c r="H27" s="2">
        <v>516.97</v>
      </c>
      <c r="J27" s="1" t="s">
        <v>21</v>
      </c>
      <c r="K27" s="2">
        <v>512.03</v>
      </c>
      <c r="M27" s="1" t="s">
        <v>21</v>
      </c>
      <c r="N27" s="2">
        <v>507.07</v>
      </c>
      <c r="P27" s="1" t="s">
        <v>21</v>
      </c>
      <c r="Q27" s="2">
        <v>502.08</v>
      </c>
      <c r="S27" s="1" t="s">
        <v>21</v>
      </c>
      <c r="T27" s="2">
        <f t="shared" si="5"/>
        <v>3086.77</v>
      </c>
      <c r="V27" s="1"/>
      <c r="W27" s="2"/>
      <c r="X27" s="2"/>
      <c r="Z27" s="2"/>
      <c r="AA27" s="1"/>
      <c r="AB27" s="2"/>
      <c r="AC27" s="2"/>
    </row>
    <row r="28" spans="1:29" ht="15">
      <c r="A28" s="1" t="s">
        <v>32</v>
      </c>
      <c r="B28" s="2">
        <v>500</v>
      </c>
      <c r="D28" s="1" t="s">
        <v>32</v>
      </c>
      <c r="E28" s="2">
        <f>B28</f>
        <v>500</v>
      </c>
      <c r="G28" s="1" t="s">
        <v>32</v>
      </c>
      <c r="H28" s="2">
        <f>B28</f>
        <v>500</v>
      </c>
      <c r="J28" s="1" t="s">
        <v>32</v>
      </c>
      <c r="K28" s="2">
        <f>B28</f>
        <v>500</v>
      </c>
      <c r="M28" s="1" t="s">
        <v>32</v>
      </c>
      <c r="N28" s="2">
        <f>B28</f>
        <v>500</v>
      </c>
      <c r="P28" s="1" t="s">
        <v>32</v>
      </c>
      <c r="Q28" s="2">
        <f>B28</f>
        <v>500</v>
      </c>
      <c r="S28" s="1" t="s">
        <v>32</v>
      </c>
      <c r="T28" s="2">
        <f t="shared" si="5"/>
        <v>3000</v>
      </c>
      <c r="V28" s="1"/>
      <c r="W28" s="2"/>
      <c r="X28" s="2"/>
      <c r="Z28" s="2"/>
      <c r="AA28" s="1"/>
      <c r="AB28" s="2"/>
      <c r="AC28" s="2"/>
    </row>
    <row r="29" spans="1:29" ht="15">
      <c r="A29" s="1" t="s">
        <v>22</v>
      </c>
      <c r="B29" s="2">
        <f>SUM(B13:B28)</f>
        <v>16687.75</v>
      </c>
      <c r="D29" s="1" t="s">
        <v>22</v>
      </c>
      <c r="E29" s="2">
        <f>SUM(E13:E28)</f>
        <v>16682.870000000003</v>
      </c>
      <c r="G29" s="1" t="s">
        <v>22</v>
      </c>
      <c r="H29" s="2">
        <f>SUM(H13:H28)</f>
        <v>16677.97</v>
      </c>
      <c r="J29" s="1" t="s">
        <v>22</v>
      </c>
      <c r="K29" s="2">
        <f>SUM(K13:K28)</f>
        <v>16673.03</v>
      </c>
      <c r="M29" s="1" t="s">
        <v>22</v>
      </c>
      <c r="N29" s="2">
        <f>SUM(N13:N28)</f>
        <v>16668.07</v>
      </c>
      <c r="P29" s="1" t="s">
        <v>22</v>
      </c>
      <c r="Q29" s="2">
        <f>SUM(Q13:Q28)</f>
        <v>16663.08</v>
      </c>
      <c r="S29" s="1" t="s">
        <v>22</v>
      </c>
      <c r="T29" s="2">
        <f t="shared" si="5"/>
        <v>100052.77</v>
      </c>
      <c r="V29" s="1"/>
      <c r="W29" s="2"/>
      <c r="X29" s="2"/>
      <c r="Z29" s="2"/>
      <c r="AA29" s="1"/>
      <c r="AB29" s="2"/>
      <c r="AC29" s="2"/>
    </row>
    <row r="30" spans="1:29" ht="15">
      <c r="A30" s="1" t="s">
        <v>23</v>
      </c>
      <c r="B30" s="2">
        <f>B12-B29</f>
        <v>5294.749500000005</v>
      </c>
      <c r="D30" s="1" t="s">
        <v>23</v>
      </c>
      <c r="E30" s="2">
        <f>E12-E29</f>
        <v>6821.017225</v>
      </c>
      <c r="G30" s="1" t="s">
        <v>23</v>
      </c>
      <c r="H30" s="2">
        <f>H12-H29</f>
        <v>6527.080699999999</v>
      </c>
      <c r="J30" s="1" t="s">
        <v>23</v>
      </c>
      <c r="K30" s="2">
        <f>K12-K29</f>
        <v>7811.838772000003</v>
      </c>
      <c r="M30" s="1" t="s">
        <v>23</v>
      </c>
      <c r="N30" s="2">
        <f>N12-N29</f>
        <v>9625.60831376</v>
      </c>
      <c r="P30" s="1" t="s">
        <v>23</v>
      </c>
      <c r="Q30" s="2">
        <f>Q12-Q29</f>
        <v>12072.491195135997</v>
      </c>
      <c r="S30" s="1" t="s">
        <v>23</v>
      </c>
      <c r="T30" s="2">
        <f>T12-T29</f>
        <v>47033.55298089598</v>
      </c>
      <c r="V30" s="1"/>
      <c r="W30" s="2"/>
      <c r="X30" s="2"/>
      <c r="Z30" s="2"/>
      <c r="AA30" s="1"/>
      <c r="AB30" s="2"/>
      <c r="AC30" s="2"/>
    </row>
    <row r="31" spans="1:20" ht="15">
      <c r="A31" s="1"/>
      <c r="B31" s="1"/>
      <c r="T31" s="3"/>
    </row>
    <row r="32" spans="1:2" ht="15">
      <c r="A32" s="1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2010-11-28T21:15:36Z</cp:lastPrinted>
  <dcterms:created xsi:type="dcterms:W3CDTF">2010-11-28T18:03:48Z</dcterms:created>
  <dcterms:modified xsi:type="dcterms:W3CDTF">2017-02-21T23:57:50Z</dcterms:modified>
  <cp:category/>
  <cp:version/>
  <cp:contentType/>
  <cp:contentStatus/>
</cp:coreProperties>
</file>